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ropbox\"/>
    </mc:Choice>
  </mc:AlternateContent>
  <xr:revisionPtr revIDLastSave="0" documentId="13_ncr:1_{A042FF98-73BA-435C-8FA2-E8468691F2C7}" xr6:coauthVersionLast="47" xr6:coauthVersionMax="47" xr10:uidLastSave="{00000000-0000-0000-0000-000000000000}"/>
  <bookViews>
    <workbookView xWindow="-120" yWindow="-120" windowWidth="19440" windowHeight="10320" tabRatio="812" activeTab="6" xr2:uid="{B96C9486-FBEE-45C1-886E-93607086819C}"/>
  </bookViews>
  <sheets>
    <sheet name="Sheet1" sheetId="1" r:id="rId1"/>
    <sheet name="年初至今" sheetId="2" r:id="rId2"/>
    <sheet name="07年底至今" sheetId="3" r:id="rId3"/>
    <sheet name="08年底至今" sheetId="4" r:id="rId4"/>
    <sheet name="帳面值（倍）" sheetId="5" r:id="rId5"/>
    <sheet name="歷年純利" sheetId="6" r:id="rId6"/>
    <sheet name="匯控派息" sheetId="7" r:id="rId7"/>
    <sheet name="匯控淨息差" sheetId="8" r:id="rId8"/>
  </sheets>
  <definedNames>
    <definedName name="_xlnm._FilterDatabase" localSheetId="0" hidden="1">Sheet1!$AE$2:$AF$16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" i="7" l="1"/>
  <c r="G20" i="7"/>
  <c r="G19" i="7"/>
  <c r="F6" i="6" l="1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5" i="6"/>
</calcChain>
</file>

<file path=xl/sharedStrings.xml><?xml version="1.0" encoding="utf-8"?>
<sst xmlns="http://schemas.openxmlformats.org/spreadsheetml/2006/main" count="143" uniqueCount="48">
  <si>
    <t>barc</t>
  </si>
  <si>
    <t>lloy</t>
  </si>
  <si>
    <t>jpm</t>
  </si>
  <si>
    <t>wfc</t>
  </si>
  <si>
    <t>bnp</t>
  </si>
  <si>
    <t>px_last</t>
  </si>
  <si>
    <t xml:space="preserve"> hk</t>
  </si>
  <si>
    <t xml:space="preserve"> ln</t>
  </si>
  <si>
    <t xml:space="preserve"> us</t>
  </si>
  <si>
    <t xml:space="preserve"> fp</t>
  </si>
  <si>
    <t xml:space="preserve"> equity</t>
  </si>
  <si>
    <t>c</t>
  </si>
  <si>
    <t>dbk</t>
  </si>
  <si>
    <t>nwg</t>
  </si>
  <si>
    <t xml:space="preserve"> gf</t>
  </si>
  <si>
    <t>PX_TO_BOOK_RATIO</t>
  </si>
  <si>
    <t>5 hk equity</t>
  </si>
  <si>
    <t>匯豐控股</t>
  </si>
  <si>
    <t>2388 hk equity</t>
  </si>
  <si>
    <t>中銀香港</t>
  </si>
  <si>
    <t>11 hk equity</t>
  </si>
  <si>
    <t>939 hk equity</t>
  </si>
  <si>
    <t>1398 hk equity</t>
  </si>
  <si>
    <t>2888 hk equity</t>
  </si>
  <si>
    <t>barc ln equity</t>
  </si>
  <si>
    <t>lloy ln equity</t>
  </si>
  <si>
    <t>nwg ln equity</t>
  </si>
  <si>
    <t>c us equity</t>
  </si>
  <si>
    <t>jpm us equity</t>
  </si>
  <si>
    <t>wfc us equity</t>
  </si>
  <si>
    <t>dbk gf equity</t>
  </si>
  <si>
    <t>bnp fp equity</t>
  </si>
  <si>
    <t>年初至今（％）</t>
  </si>
  <si>
    <t>帳面值（倍）</t>
  </si>
  <si>
    <t>07年底至今(%)</t>
  </si>
  <si>
    <t>08年底至今(%)</t>
  </si>
  <si>
    <t>巴克萊</t>
  </si>
  <si>
    <t>恒生</t>
  </si>
  <si>
    <t>建行</t>
  </si>
  <si>
    <t>工行</t>
  </si>
  <si>
    <t>渣打</t>
  </si>
  <si>
    <t>駿懋</t>
  </si>
  <si>
    <t>國民西敏</t>
  </si>
  <si>
    <t>花旗</t>
  </si>
  <si>
    <t>摩根大通</t>
  </si>
  <si>
    <t>德意志</t>
  </si>
  <si>
    <t>法國巴黎</t>
  </si>
  <si>
    <t>富國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</si>
</sst>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4" fontId="0" fillId="0" borderId="0" xfId="0" applyNumberFormat="1"/>
    <xf numFmtId="9" fontId="0" fillId="0" borderId="0" xfId="1" applyFont="1"/>
    <xf numFmtId="1" fontId="0" fillId="0" borderId="0" xfId="0" applyNumberFormat="1"/>
    <xf numFmtId="2" fontId="0" fillId="0" borderId="0" xfId="0" applyNumberFormat="1"/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 sz="2800">
                <a:solidFill>
                  <a:sysClr val="windowText" lastClr="000000"/>
                </a:solidFill>
              </a:rPr>
              <a:t>年初至今（％）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zh-HK"/>
        </a:p>
      </c:txPr>
    </c:title>
    <c:autoTitleDeleted val="0"/>
    <c:plotArea>
      <c:layout>
        <c:manualLayout>
          <c:layoutTarget val="inner"/>
          <c:xMode val="edge"/>
          <c:yMode val="edge"/>
          <c:x val="5.3755558042155725E-2"/>
          <c:y val="0.17332053996151833"/>
          <c:w val="0.93527460899848247"/>
          <c:h val="0.747659066794600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Sheet1!$X$2</c:f>
              <c:strCache>
                <c:ptCount val="1"/>
                <c:pt idx="0">
                  <c:v>年初至今（％）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1.8282843727298719E-17"/>
                  <c:y val="-0.1134751773049645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C3-4992-A9BC-BFC721E612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H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Sheet1!$W$3:$W$16</c:f>
              <c:strCache>
                <c:ptCount val="14"/>
                <c:pt idx="0">
                  <c:v>德意志</c:v>
                </c:pt>
                <c:pt idx="1">
                  <c:v>中銀香港</c:v>
                </c:pt>
                <c:pt idx="2">
                  <c:v>建行</c:v>
                </c:pt>
                <c:pt idx="3">
                  <c:v>恒生</c:v>
                </c:pt>
                <c:pt idx="4">
                  <c:v>工行</c:v>
                </c:pt>
                <c:pt idx="5">
                  <c:v>摩根大通</c:v>
                </c:pt>
                <c:pt idx="6">
                  <c:v>法國巴黎</c:v>
                </c:pt>
                <c:pt idx="7">
                  <c:v>花旗</c:v>
                </c:pt>
                <c:pt idx="8">
                  <c:v>巴克萊</c:v>
                </c:pt>
                <c:pt idx="9">
                  <c:v>渣打</c:v>
                </c:pt>
                <c:pt idx="10">
                  <c:v>匯豐控股</c:v>
                </c:pt>
                <c:pt idx="11">
                  <c:v>富國</c:v>
                </c:pt>
                <c:pt idx="12">
                  <c:v>國民西敏</c:v>
                </c:pt>
                <c:pt idx="13">
                  <c:v>駿懋</c:v>
                </c:pt>
              </c:strCache>
            </c:strRef>
          </c:cat>
          <c:val>
            <c:numRef>
              <c:f>Sheet1!$X$3:$X$16</c:f>
              <c:numCache>
                <c:formatCode>0%</c:formatCode>
                <c:ptCount val="14"/>
                <c:pt idx="0">
                  <c:v>-2.5981524249422128E-3</c:v>
                </c:pt>
                <c:pt idx="1">
                  <c:v>-0.24399260628465813</c:v>
                </c:pt>
                <c:pt idx="2">
                  <c:v>-0.24814264487369997</c:v>
                </c:pt>
                <c:pt idx="3">
                  <c:v>-0.30993788819875778</c:v>
                </c:pt>
                <c:pt idx="4">
                  <c:v>-0.33000000000000007</c:v>
                </c:pt>
                <c:pt idx="5">
                  <c:v>-0.33472022955523684</c:v>
                </c:pt>
                <c:pt idx="6">
                  <c:v>-0.41188718531137614</c:v>
                </c:pt>
                <c:pt idx="7">
                  <c:v>-0.47615471273000376</c:v>
                </c:pt>
                <c:pt idx="8">
                  <c:v>-0.48090625695836109</c:v>
                </c:pt>
                <c:pt idx="9">
                  <c:v>-0.52137931034482754</c:v>
                </c:pt>
                <c:pt idx="10">
                  <c:v>-0.52999178307313066</c:v>
                </c:pt>
                <c:pt idx="11">
                  <c:v>-0.57565055762081785</c:v>
                </c:pt>
                <c:pt idx="12">
                  <c:v>-0.58818143986683324</c:v>
                </c:pt>
                <c:pt idx="13">
                  <c:v>-0.60968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C3-4992-A9BC-BFC721E612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085101648"/>
        <c:axId val="1042150800"/>
      </c:barChart>
      <c:catAx>
        <c:axId val="108510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1042150800"/>
        <c:crosses val="autoZero"/>
        <c:auto val="1"/>
        <c:lblAlgn val="ctr"/>
        <c:lblOffset val="100"/>
        <c:noMultiLvlLbl val="0"/>
      </c:catAx>
      <c:valAx>
        <c:axId val="104215080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108510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zh-H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3200"/>
              <a:t>07</a:t>
            </a:r>
            <a:r>
              <a:rPr lang="zh-TW" altLang="en-US" sz="3200"/>
              <a:t>年底至今（</a:t>
            </a:r>
            <a:r>
              <a:rPr lang="en-US" altLang="zh-TW" sz="3200"/>
              <a:t>%</a:t>
            </a:r>
            <a:r>
              <a:rPr lang="zh-TW" altLang="en-US" sz="3200"/>
              <a:t>）</a:t>
            </a:r>
            <a:endParaRPr lang="en-US" altLang="zh-TW" sz="3200"/>
          </a:p>
        </c:rich>
      </c:tx>
      <c:layout>
        <c:manualLayout>
          <c:xMode val="edge"/>
          <c:yMode val="edge"/>
          <c:x val="0.3922290299228775"/>
          <c:y val="3.9370078740157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zh-H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Sheet1!$AA$2</c:f>
              <c:strCache>
                <c:ptCount val="1"/>
                <c:pt idx="0">
                  <c:v>07年底至今(%)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1076115485564303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DF-4A02-96A8-5FDD1B4D94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zh-H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Sheet1!$Z$3:$Z$16</c:f>
              <c:strCache>
                <c:ptCount val="14"/>
                <c:pt idx="0">
                  <c:v>摩根大通</c:v>
                </c:pt>
                <c:pt idx="1">
                  <c:v>中銀香港</c:v>
                </c:pt>
                <c:pt idx="2">
                  <c:v>建行</c:v>
                </c:pt>
                <c:pt idx="3">
                  <c:v>富國</c:v>
                </c:pt>
                <c:pt idx="4">
                  <c:v>工行</c:v>
                </c:pt>
                <c:pt idx="5">
                  <c:v>恒生</c:v>
                </c:pt>
                <c:pt idx="6">
                  <c:v>法國巴黎</c:v>
                </c:pt>
                <c:pt idx="7">
                  <c:v>匯豐控股</c:v>
                </c:pt>
                <c:pt idx="8">
                  <c:v>巴克萊</c:v>
                </c:pt>
                <c:pt idx="9">
                  <c:v>渣打</c:v>
                </c:pt>
                <c:pt idx="10">
                  <c:v>花旗</c:v>
                </c:pt>
                <c:pt idx="11">
                  <c:v>駿懋</c:v>
                </c:pt>
                <c:pt idx="12">
                  <c:v>德意志</c:v>
                </c:pt>
                <c:pt idx="13">
                  <c:v>國民西敏</c:v>
                </c:pt>
              </c:strCache>
            </c:strRef>
          </c:cat>
          <c:val>
            <c:numRef>
              <c:f>Sheet1!$AA$3:$AA$16</c:f>
              <c:numCache>
                <c:formatCode>0%</c:formatCode>
                <c:ptCount val="14"/>
                <c:pt idx="0">
                  <c:v>1.1246277205040092</c:v>
                </c:pt>
                <c:pt idx="1">
                  <c:v>-3.778290123747241E-2</c:v>
                </c:pt>
                <c:pt idx="2">
                  <c:v>-0.21085464753587024</c:v>
                </c:pt>
                <c:pt idx="3">
                  <c:v>-0.23986908301508614</c:v>
                </c:pt>
                <c:pt idx="4">
                  <c:v>-0.26829268292682928</c:v>
                </c:pt>
                <c:pt idx="5">
                  <c:v>-0.29387687653332317</c:v>
                </c:pt>
                <c:pt idx="6">
                  <c:v>-0.56927385144314746</c:v>
                </c:pt>
                <c:pt idx="7">
                  <c:v>-0.76548534693408987</c:v>
                </c:pt>
                <c:pt idx="8">
                  <c:v>-0.79433398396577015</c:v>
                </c:pt>
                <c:pt idx="9">
                  <c:v>-0.84704357715263023</c:v>
                </c:pt>
                <c:pt idx="10">
                  <c:v>-0.85784646739130432</c:v>
                </c:pt>
                <c:pt idx="11">
                  <c:v>-0.89419515453275855</c:v>
                </c:pt>
                <c:pt idx="12">
                  <c:v>-0.9005254444684373</c:v>
                </c:pt>
                <c:pt idx="13">
                  <c:v>-0.97081465625675556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DF-4A02-96A8-5FDD1B4D94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169774736"/>
        <c:axId val="938982928"/>
      </c:barChart>
      <c:catAx>
        <c:axId val="116977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938982928"/>
        <c:crosses val="autoZero"/>
        <c:auto val="1"/>
        <c:lblAlgn val="ctr"/>
        <c:lblOffset val="100"/>
        <c:noMultiLvlLbl val="0"/>
      </c:catAx>
      <c:valAx>
        <c:axId val="93898292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1169774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zh-H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3200" baseline="0"/>
              <a:t>08</a:t>
            </a:r>
            <a:r>
              <a:rPr lang="zh-TW" altLang="en-US" sz="3200" baseline="0"/>
              <a:t>年底至今（</a:t>
            </a:r>
            <a:r>
              <a:rPr lang="en-US" altLang="zh-TW" sz="3200" baseline="0"/>
              <a:t>%</a:t>
            </a:r>
            <a:r>
              <a:rPr lang="zh-TW" altLang="en-US" sz="3200" baseline="0"/>
              <a:t>）</a:t>
            </a:r>
            <a:endParaRPr lang="en-US" altLang="zh-TW" sz="3200" baseline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H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Sheet1!$AC$2</c:f>
              <c:strCache>
                <c:ptCount val="1"/>
                <c:pt idx="0">
                  <c:v>08年底至今(%)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-9.3436119931961808E-4"/>
                  <c:y val="-0.107645280675244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13F-43A2-B1A8-D5249F23FE12}"/>
                </c:ext>
              </c:extLst>
            </c:dLbl>
            <c:dLbl>
              <c:idx val="7"/>
              <c:layout>
                <c:manualLayout>
                  <c:x val="0"/>
                  <c:y val="-5.8715607641042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3F-43A2-B1A8-D5249F23FE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zh-H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Sheet1!$AB$3:$AB$16</c:f>
              <c:strCache>
                <c:ptCount val="14"/>
                <c:pt idx="0">
                  <c:v>摩根大通</c:v>
                </c:pt>
                <c:pt idx="1">
                  <c:v>中銀香港</c:v>
                </c:pt>
                <c:pt idx="2">
                  <c:v>建行</c:v>
                </c:pt>
                <c:pt idx="3">
                  <c:v>恒生</c:v>
                </c:pt>
                <c:pt idx="4">
                  <c:v>法國巴黎</c:v>
                </c:pt>
                <c:pt idx="5">
                  <c:v>工行</c:v>
                </c:pt>
                <c:pt idx="6">
                  <c:v>富國</c:v>
                </c:pt>
                <c:pt idx="7">
                  <c:v>巴克萊</c:v>
                </c:pt>
                <c:pt idx="8">
                  <c:v>花旗</c:v>
                </c:pt>
                <c:pt idx="9">
                  <c:v>匯豐控股</c:v>
                </c:pt>
                <c:pt idx="10">
                  <c:v>渣打</c:v>
                </c:pt>
                <c:pt idx="11">
                  <c:v>駿懋</c:v>
                </c:pt>
                <c:pt idx="12">
                  <c:v>德意志</c:v>
                </c:pt>
                <c:pt idx="13">
                  <c:v>國民西敏</c:v>
                </c:pt>
              </c:strCache>
            </c:strRef>
          </c:cat>
          <c:val>
            <c:numRef>
              <c:f>Sheet1!$AC$3:$AC$16</c:f>
              <c:numCache>
                <c:formatCode>0%</c:formatCode>
                <c:ptCount val="14"/>
                <c:pt idx="0">
                  <c:v>1.9413257215350459</c:v>
                </c:pt>
                <c:pt idx="1">
                  <c:v>1.3946135831381734</c:v>
                </c:pt>
                <c:pt idx="2">
                  <c:v>0.22726170264370582</c:v>
                </c:pt>
                <c:pt idx="3">
                  <c:v>0.11716676051805974</c:v>
                </c:pt>
                <c:pt idx="4">
                  <c:v>5.6809910271498509E-2</c:v>
                </c:pt>
                <c:pt idx="5">
                  <c:v>4.2468148888332724E-3</c:v>
                </c:pt>
                <c:pt idx="6">
                  <c:v>-0.22156035720252731</c:v>
                </c:pt>
                <c:pt idx="7">
                  <c:v>-0.34192883657252549</c:v>
                </c:pt>
                <c:pt idx="8">
                  <c:v>-0.37630402384500738</c:v>
                </c:pt>
                <c:pt idx="9">
                  <c:v>-0.58092781994549125</c:v>
                </c:pt>
                <c:pt idx="10">
                  <c:v>-0.58381308769909812</c:v>
                </c:pt>
                <c:pt idx="11">
                  <c:v>-0.60364912508732882</c:v>
                </c:pt>
                <c:pt idx="12">
                  <c:v>-0.68228424295369905</c:v>
                </c:pt>
                <c:pt idx="13">
                  <c:v>-0.78034369020824734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3F-43A2-B1A8-D5249F23FE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183501808"/>
        <c:axId val="1042154960"/>
      </c:barChart>
      <c:catAx>
        <c:axId val="118350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1042154960"/>
        <c:crosses val="autoZero"/>
        <c:auto val="1"/>
        <c:lblAlgn val="ctr"/>
        <c:lblOffset val="100"/>
        <c:noMultiLvlLbl val="0"/>
      </c:catAx>
      <c:valAx>
        <c:axId val="104215496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183501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 sz="3200"/>
              <a:t>帳面值（倍）</a:t>
            </a:r>
            <a:endParaRPr lang="en-US" sz="3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H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H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Sheet1!$AE$3:$AE$16</c:f>
              <c:strCache>
                <c:ptCount val="14"/>
                <c:pt idx="0">
                  <c:v>恒生</c:v>
                </c:pt>
                <c:pt idx="1">
                  <c:v>摩根大通</c:v>
                </c:pt>
                <c:pt idx="2">
                  <c:v>中銀香港</c:v>
                </c:pt>
                <c:pt idx="3">
                  <c:v>富國</c:v>
                </c:pt>
                <c:pt idx="4">
                  <c:v>建行</c:v>
                </c:pt>
                <c:pt idx="5">
                  <c:v>花旗</c:v>
                </c:pt>
                <c:pt idx="6">
                  <c:v>工行</c:v>
                </c:pt>
                <c:pt idx="7">
                  <c:v>匯豐控股</c:v>
                </c:pt>
                <c:pt idx="8">
                  <c:v>駿懋</c:v>
                </c:pt>
                <c:pt idx="9">
                  <c:v>法國巴黎</c:v>
                </c:pt>
                <c:pt idx="10">
                  <c:v>渣打</c:v>
                </c:pt>
                <c:pt idx="11">
                  <c:v>國民西敏</c:v>
                </c:pt>
                <c:pt idx="12">
                  <c:v>巴克萊</c:v>
                </c:pt>
                <c:pt idx="13">
                  <c:v>德意志</c:v>
                </c:pt>
              </c:strCache>
            </c:strRef>
          </c:cat>
          <c:val>
            <c:numRef>
              <c:f>Sheet1!$AF$3:$AF$16</c:f>
              <c:numCache>
                <c:formatCode>#,##0.00</c:formatCode>
                <c:ptCount val="14"/>
                <c:pt idx="0">
                  <c:v>1.2929887387147132</c:v>
                </c:pt>
                <c:pt idx="1">
                  <c:v>1.2057645747451802</c:v>
                </c:pt>
                <c:pt idx="2">
                  <c:v>0.70299343709407625</c:v>
                </c:pt>
                <c:pt idx="3">
                  <c:v>0.59416710262978001</c:v>
                </c:pt>
                <c:pt idx="4">
                  <c:v>0.51565960406028821</c:v>
                </c:pt>
                <c:pt idx="5">
                  <c:v>0.50175673303248214</c:v>
                </c:pt>
                <c:pt idx="6">
                  <c:v>0.49997955597948757</c:v>
                </c:pt>
                <c:pt idx="7">
                  <c:v>0.4524115673736413</c:v>
                </c:pt>
                <c:pt idx="8">
                  <c:v>0.40404393204630862</c:v>
                </c:pt>
                <c:pt idx="9">
                  <c:v>0.38234553844781538</c:v>
                </c:pt>
                <c:pt idx="10">
                  <c:v>0.31277474358632912</c:v>
                </c:pt>
                <c:pt idx="11">
                  <c:v>0.30990856913081655</c:v>
                </c:pt>
                <c:pt idx="12">
                  <c:v>0.28137719050726173</c:v>
                </c:pt>
                <c:pt idx="13">
                  <c:v>0.26357461066235954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31-40EB-96C8-D7EB7FB861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183444224"/>
        <c:axId val="1178985696"/>
      </c:barChart>
      <c:catAx>
        <c:axId val="118344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1178985696"/>
        <c:crosses val="autoZero"/>
        <c:auto val="1"/>
        <c:lblAlgn val="ctr"/>
        <c:lblOffset val="100"/>
        <c:noMultiLvlLbl val="0"/>
      </c:catAx>
      <c:valAx>
        <c:axId val="1178985696"/>
        <c:scaling>
          <c:orientation val="minMax"/>
        </c:scaling>
        <c:delete val="0"/>
        <c:axPos val="l"/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1183444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H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 sz="2800" baseline="0">
                <a:solidFill>
                  <a:schemeClr val="tx1"/>
                </a:solidFill>
              </a:rPr>
              <a:t>匯控純利（億美元）</a:t>
            </a:r>
            <a:endParaRPr lang="en-US" altLang="zh-TW" sz="2800" baseline="0">
              <a:solidFill>
                <a:schemeClr val="tx1"/>
              </a:solidFill>
            </a:endParaRP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H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歷年純利!$D$5:$D$22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歷年純利!$E$5:$E$22</c:f>
            </c:numRef>
          </c:val>
          <c:extLst>
            <c:ext xmlns:c16="http://schemas.microsoft.com/office/drawing/2014/chart" uri="{C3380CC4-5D6E-409C-BE32-E72D297353CC}">
              <c16:uniqueId val="{00000000-98C9-49A7-B0BB-6FD6223125DE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H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歷年純利!$D$5:$D$22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歷年純利!$F$5:$F$22</c:f>
              <c:numCache>
                <c:formatCode>0</c:formatCode>
                <c:ptCount val="18"/>
                <c:pt idx="0">
                  <c:v>150.6</c:v>
                </c:pt>
                <c:pt idx="1">
                  <c:v>156.99</c:v>
                </c:pt>
                <c:pt idx="2">
                  <c:v>190.43</c:v>
                </c:pt>
                <c:pt idx="3">
                  <c:v>55.46</c:v>
                </c:pt>
                <c:pt idx="4">
                  <c:v>101.92</c:v>
                </c:pt>
                <c:pt idx="5">
                  <c:v>122.88</c:v>
                </c:pt>
                <c:pt idx="6">
                  <c:v>155.22999999999999</c:v>
                </c:pt>
                <c:pt idx="7">
                  <c:v>164.51</c:v>
                </c:pt>
                <c:pt idx="8">
                  <c:v>170.89</c:v>
                </c:pt>
                <c:pt idx="9">
                  <c:v>154.58000000000001</c:v>
                </c:pt>
                <c:pt idx="10">
                  <c:v>144.63</c:v>
                </c:pt>
                <c:pt idx="11">
                  <c:v>103.97</c:v>
                </c:pt>
                <c:pt idx="12">
                  <c:v>138.26</c:v>
                </c:pt>
                <c:pt idx="13">
                  <c:v>140.24</c:v>
                </c:pt>
                <c:pt idx="14">
                  <c:v>137.31</c:v>
                </c:pt>
                <c:pt idx="15">
                  <c:v>44.21</c:v>
                </c:pt>
                <c:pt idx="16">
                  <c:v>82.3</c:v>
                </c:pt>
                <c:pt idx="17">
                  <c:v>121.06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C9-49A7-B0BB-6FD622312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174058736"/>
        <c:axId val="1178988192"/>
      </c:barChart>
      <c:catAx>
        <c:axId val="117405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1178988192"/>
        <c:crosses val="autoZero"/>
        <c:auto val="1"/>
        <c:lblAlgn val="ctr"/>
        <c:lblOffset val="100"/>
        <c:noMultiLvlLbl val="0"/>
      </c:catAx>
      <c:valAx>
        <c:axId val="1178988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117405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H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 sz="3000" baseline="0">
                <a:solidFill>
                  <a:sysClr val="windowText" lastClr="000000"/>
                </a:solidFill>
              </a:rPr>
              <a:t>匯控派息（港元）</a:t>
            </a:r>
            <a:endParaRPr lang="en-US" altLang="zh-TW" sz="3000" baseline="0">
              <a:solidFill>
                <a:sysClr val="windowText" lastClr="000000"/>
              </a:solidFill>
            </a:endParaRP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HK"/>
        </a:p>
      </c:txPr>
    </c:title>
    <c:autoTitleDeleted val="0"/>
    <c:plotArea>
      <c:layout>
        <c:manualLayout>
          <c:layoutTarget val="inner"/>
          <c:xMode val="edge"/>
          <c:yMode val="edge"/>
          <c:x val="5.1563701891368913E-2"/>
          <c:y val="0.21980004857101504"/>
          <c:w val="0.94376148629810319"/>
          <c:h val="0.668186817898531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H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匯控派息!$D$3:$D$20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匯控派息!$E$3:$E$20</c:f>
              <c:numCache>
                <c:formatCode>General</c:formatCode>
                <c:ptCount val="18"/>
                <c:pt idx="0">
                  <c:v>4.95</c:v>
                </c:pt>
                <c:pt idx="1">
                  <c:v>5.14</c:v>
                </c:pt>
                <c:pt idx="2">
                  <c:v>5.92</c:v>
                </c:pt>
                <c:pt idx="3">
                  <c:v>4.34</c:v>
                </c:pt>
                <c:pt idx="4">
                  <c:v>2.64</c:v>
                </c:pt>
                <c:pt idx="5">
                  <c:v>2.8</c:v>
                </c:pt>
                <c:pt idx="6">
                  <c:v>3.19</c:v>
                </c:pt>
                <c:pt idx="7">
                  <c:v>3.49</c:v>
                </c:pt>
                <c:pt idx="8">
                  <c:v>3.8</c:v>
                </c:pt>
                <c:pt idx="9">
                  <c:v>3.88</c:v>
                </c:pt>
                <c:pt idx="10">
                  <c:v>3.95</c:v>
                </c:pt>
                <c:pt idx="11">
                  <c:v>3.96</c:v>
                </c:pt>
                <c:pt idx="12">
                  <c:v>3.97</c:v>
                </c:pt>
                <c:pt idx="13">
                  <c:v>4</c:v>
                </c:pt>
                <c:pt idx="14">
                  <c:v>2.35</c:v>
                </c:pt>
                <c:pt idx="15">
                  <c:v>0.78</c:v>
                </c:pt>
                <c:pt idx="16">
                  <c:v>1.95</c:v>
                </c:pt>
                <c:pt idx="17">
                  <c:v>2.34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31-43E8-95D4-C1B545A702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178405808"/>
        <c:axId val="1088052480"/>
      </c:barChart>
      <c:catAx>
        <c:axId val="117840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1088052480"/>
        <c:crosses val="autoZero"/>
        <c:auto val="1"/>
        <c:lblAlgn val="ctr"/>
        <c:lblOffset val="100"/>
        <c:noMultiLvlLbl val="0"/>
      </c:catAx>
      <c:valAx>
        <c:axId val="1088052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1178405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 sz="3000" baseline="0">
                <a:solidFill>
                  <a:sysClr val="windowText" lastClr="000000"/>
                </a:solidFill>
              </a:rPr>
              <a:t>匯控淨息差（</a:t>
            </a:r>
            <a:r>
              <a:rPr lang="en-US" altLang="zh-TW" sz="3000" baseline="0">
                <a:solidFill>
                  <a:sysClr val="windowText" lastClr="000000"/>
                </a:solidFill>
              </a:rPr>
              <a:t>%</a:t>
            </a:r>
            <a:r>
              <a:rPr lang="zh-TW" altLang="en-US" sz="3000" baseline="0">
                <a:solidFill>
                  <a:sysClr val="windowText" lastClr="000000"/>
                </a:solidFill>
              </a:rPr>
              <a:t>）</a:t>
            </a:r>
            <a:endParaRPr lang="en-US" altLang="zh-TW" sz="3000" baseline="0">
              <a:solidFill>
                <a:sysClr val="windowText" lastClr="000000"/>
              </a:solidFill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5379456833569854E-2"/>
          <c:y val="0.1501066756783804"/>
          <c:w val="0.89882276384777815"/>
          <c:h val="0.73880074588369182"/>
        </c:manualLayout>
      </c:layout>
      <c:scatterChart>
        <c:scatterStyle val="lineMarker"/>
        <c:varyColors val="0"/>
        <c:ser>
          <c:idx val="1"/>
          <c:order val="0"/>
          <c:xVal>
            <c:numRef>
              <c:f>匯控淨息差!$E$5:$E$19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xVal>
          <c:yVal>
            <c:numRef>
              <c:f>匯控淨息差!$F$5:$F$19</c:f>
              <c:numCache>
                <c:formatCode>0.00</c:formatCode>
                <c:ptCount val="15"/>
                <c:pt idx="0">
                  <c:v>2.59</c:v>
                </c:pt>
                <c:pt idx="1">
                  <c:v>2.39</c:v>
                </c:pt>
                <c:pt idx="2">
                  <c:v>2.0299999999999998</c:v>
                </c:pt>
                <c:pt idx="3">
                  <c:v>2.08</c:v>
                </c:pt>
                <c:pt idx="4">
                  <c:v>2.1</c:v>
                </c:pt>
                <c:pt idx="5">
                  <c:v>2</c:v>
                </c:pt>
                <c:pt idx="6">
                  <c:v>2.0699999999999998</c:v>
                </c:pt>
                <c:pt idx="7">
                  <c:v>1.72</c:v>
                </c:pt>
                <c:pt idx="8">
                  <c:v>1.43</c:v>
                </c:pt>
                <c:pt idx="9">
                  <c:v>1.41</c:v>
                </c:pt>
                <c:pt idx="10">
                  <c:v>1.37</c:v>
                </c:pt>
                <c:pt idx="11">
                  <c:v>1.31</c:v>
                </c:pt>
                <c:pt idx="12">
                  <c:v>1.21</c:v>
                </c:pt>
                <c:pt idx="13">
                  <c:v>1.18</c:v>
                </c:pt>
                <c:pt idx="14">
                  <c:v>1.07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F6BD-42FC-AD5B-5771AA921668}"/>
            </c:ext>
          </c:extLst>
        </c:ser>
        <c:ser>
          <c:idx val="0"/>
          <c:order val="1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HK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匯控淨息差!$E$5:$E$19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xVal>
          <c:yVal>
            <c:numRef>
              <c:f>匯控淨息差!$F$5:$F$19</c:f>
              <c:numCache>
                <c:formatCode>0.00</c:formatCode>
                <c:ptCount val="15"/>
                <c:pt idx="0">
                  <c:v>2.59</c:v>
                </c:pt>
                <c:pt idx="1">
                  <c:v>2.39</c:v>
                </c:pt>
                <c:pt idx="2">
                  <c:v>2.0299999999999998</c:v>
                </c:pt>
                <c:pt idx="3">
                  <c:v>2.08</c:v>
                </c:pt>
                <c:pt idx="4">
                  <c:v>2.1</c:v>
                </c:pt>
                <c:pt idx="5">
                  <c:v>2</c:v>
                </c:pt>
                <c:pt idx="6">
                  <c:v>2.0699999999999998</c:v>
                </c:pt>
                <c:pt idx="7">
                  <c:v>1.72</c:v>
                </c:pt>
                <c:pt idx="8">
                  <c:v>1.43</c:v>
                </c:pt>
                <c:pt idx="9">
                  <c:v>1.41</c:v>
                </c:pt>
                <c:pt idx="10">
                  <c:v>1.37</c:v>
                </c:pt>
                <c:pt idx="11">
                  <c:v>1.31</c:v>
                </c:pt>
                <c:pt idx="12">
                  <c:v>1.21</c:v>
                </c:pt>
                <c:pt idx="13">
                  <c:v>1.18</c:v>
                </c:pt>
                <c:pt idx="14">
                  <c:v>1.07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6BD-42FC-AD5B-5771AA921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9605264"/>
        <c:axId val="1042172432"/>
      </c:scatterChart>
      <c:valAx>
        <c:axId val="1169605264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1042172432"/>
        <c:crosses val="autoZero"/>
        <c:crossBetween val="midCat"/>
        <c:majorUnit val="1"/>
        <c:minorUnit val="1"/>
      </c:valAx>
      <c:valAx>
        <c:axId val="1042172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116960526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165100</xdr:colOff>
      <xdr:row>1</xdr:row>
      <xdr:rowOff>0</xdr:rowOff>
    </xdr:from>
    <xdr:to>
      <xdr:col>22</xdr:col>
      <xdr:colOff>438151</xdr:colOff>
      <xdr:row>27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A1C8DED-B6FD-4862-8CC8-746F3C3033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64365</xdr:colOff>
      <xdr:row>5</xdr:row>
      <xdr:rowOff>176646</xdr:rowOff>
    </xdr:from>
    <xdr:to>
      <xdr:col>24</xdr:col>
      <xdr:colOff>332797</xdr:colOff>
      <xdr:row>30</xdr:row>
      <xdr:rowOff>1443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1D5CC51-1A98-4F97-AF86-3B713D1986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0.50378</cdr:x>
      <cdr:y>0.1878</cdr:y>
    </cdr:from>
    <cdr:to>
      <cdr:x>1</cdr:x>
      <cdr:y>0.39778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C29933D-BDAE-4619-842A-32D2DDD61A86}"/>
            </a:ext>
          </a:extLst>
        </cdr:cNvPr>
        <cdr:cNvSpPr txBox="1"/>
      </cdr:nvSpPr>
      <cdr:spPr>
        <a:xfrm xmlns:a="http://schemas.openxmlformats.org/drawingml/2006/main">
          <a:off x="5076825" y="860425"/>
          <a:ext cx="5000625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2400"/>
            <a:t>Ivan Li Patreon</a:t>
          </a:r>
          <a:r>
            <a:rPr lang="zh-TW" altLang="en-US" sz="2400"/>
            <a:t>：狼耳爾華人</a:t>
          </a:r>
          <a:endParaRPr lang="en-US" sz="2400"/>
        </a:p>
        <a:p xmlns:a="http://schemas.openxmlformats.org/drawingml/2006/main">
          <a:r>
            <a:rPr lang="en-US" sz="2400"/>
            <a:t>patreon.com/ivanliresearch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0</xdr:row>
      <xdr:rowOff>31750</xdr:rowOff>
    </xdr:from>
    <xdr:to>
      <xdr:col>18</xdr:col>
      <xdr:colOff>455706</xdr:colOff>
      <xdr:row>22</xdr:row>
      <xdr:rowOff>59764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5656718-6827-4FB5-90C3-3942040EAC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0.1102</cdr:x>
      <cdr:y>0.62076</cdr:y>
    </cdr:from>
    <cdr:to>
      <cdr:x>0.49545</cdr:x>
      <cdr:y>0.83263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E533663C-C68B-480C-88BD-5A7F9B4B8590}"/>
            </a:ext>
          </a:extLst>
        </cdr:cNvPr>
        <cdr:cNvSpPr txBox="1"/>
      </cdr:nvSpPr>
      <cdr:spPr>
        <a:xfrm xmlns:a="http://schemas.openxmlformats.org/drawingml/2006/main">
          <a:off x="1152525" y="2790825"/>
          <a:ext cx="4029075" cy="952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0.0929</cdr:x>
      <cdr:y>0.61229</cdr:y>
    </cdr:from>
    <cdr:to>
      <cdr:x>0.57104</cdr:x>
      <cdr:y>0.82627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E8C48D55-F49C-4892-9139-BDBE13E998EE}"/>
            </a:ext>
          </a:extLst>
        </cdr:cNvPr>
        <cdr:cNvSpPr txBox="1"/>
      </cdr:nvSpPr>
      <cdr:spPr>
        <a:xfrm xmlns:a="http://schemas.openxmlformats.org/drawingml/2006/main">
          <a:off x="971550" y="2752725"/>
          <a:ext cx="5000625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2400"/>
            <a:t>Ivan Li Patreon</a:t>
          </a:r>
          <a:r>
            <a:rPr lang="zh-TW" altLang="en-US" sz="2400"/>
            <a:t>：狼耳爾華人</a:t>
          </a:r>
          <a:endParaRPr lang="en-US" sz="2400"/>
        </a:p>
        <a:p xmlns:a="http://schemas.openxmlformats.org/drawingml/2006/main">
          <a:r>
            <a:rPr lang="en-US" sz="2400"/>
            <a:t>patreon.com/ivanliresearch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0.05485</cdr:x>
      <cdr:y>0.63314</cdr:y>
    </cdr:from>
    <cdr:to>
      <cdr:x>0.3732</cdr:x>
      <cdr:y>0.84856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EB5C8D1B-97BE-429A-818E-A18D2677701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98500" y="3117850"/>
          <a:ext cx="4054191" cy="1060796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</xdr:row>
      <xdr:rowOff>95250</xdr:rowOff>
    </xdr:from>
    <xdr:to>
      <xdr:col>21</xdr:col>
      <xdr:colOff>314325</xdr:colOff>
      <xdr:row>26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244882A-EA04-4184-92B4-B91B4AFB5A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22</xdr:col>
      <xdr:colOff>180974</xdr:colOff>
      <xdr:row>27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2C0DD9E-E60A-4AC1-AE55-83133E3074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0.36253</cdr:x>
      <cdr:y>0.17125</cdr:y>
    </cdr:from>
    <cdr:to>
      <cdr:x>0.66081</cdr:x>
      <cdr:y>0.3756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EB5C8D1B-97BE-429A-818E-A18D2677701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4927600" y="889000"/>
          <a:ext cx="4054191" cy="1060796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371473</xdr:colOff>
      <xdr:row>1</xdr:row>
      <xdr:rowOff>142874</xdr:rowOff>
    </xdr:from>
    <xdr:to>
      <xdr:col>22</xdr:col>
      <xdr:colOff>581024</xdr:colOff>
      <xdr:row>27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E5B0CB-FAEF-4D01-8434-D6FFC1DDD5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0.38507</cdr:x>
      <cdr:y>0.24272</cdr:y>
    </cdr:from>
    <cdr:to>
      <cdr:x>0.69666</cdr:x>
      <cdr:y>0.45897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7ADE00FF-E3C8-4F37-8FAF-E870FC9B1E1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010150" y="1190625"/>
          <a:ext cx="4054191" cy="1060796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9524</xdr:rowOff>
    </xdr:from>
    <xdr:to>
      <xdr:col>23</xdr:col>
      <xdr:colOff>523875</xdr:colOff>
      <xdr:row>26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9FE97A6-46DE-48D6-9827-387BC44B6B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0.53125</cdr:x>
      <cdr:y>0.11089</cdr:y>
    </cdr:from>
    <cdr:to>
      <cdr:x>1</cdr:x>
      <cdr:y>0.30971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E672044-A424-461E-8BF3-B0F652704058}"/>
            </a:ext>
          </a:extLst>
        </cdr:cNvPr>
        <cdr:cNvSpPr txBox="1"/>
      </cdr:nvSpPr>
      <cdr:spPr>
        <a:xfrm xmlns:a="http://schemas.openxmlformats.org/drawingml/2006/main">
          <a:off x="5667375" y="536575"/>
          <a:ext cx="5000625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2400"/>
            <a:t>Ivan Li Patreon</a:t>
          </a:r>
          <a:r>
            <a:rPr lang="zh-TW" altLang="en-US" sz="2400"/>
            <a:t>：狼耳爾華人</a:t>
          </a:r>
          <a:endParaRPr lang="en-US" sz="2400"/>
        </a:p>
        <a:p xmlns:a="http://schemas.openxmlformats.org/drawingml/2006/main">
          <a:r>
            <a:rPr lang="en-US" sz="2400"/>
            <a:t>patreon.com/ivanliresearch</a:t>
          </a:r>
        </a:p>
      </cdr:txBody>
    </cdr:sp>
  </cdr:relSizeAnchor>
</c:userShape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86EBE-99F9-46C8-B67A-C6E137C3DCFE}">
  <dimension ref="C2:AF16"/>
  <sheetViews>
    <sheetView topLeftCell="G1" workbookViewId="0">
      <selection activeCell="S19" sqref="S19"/>
    </sheetView>
  </sheetViews>
  <sheetFormatPr defaultRowHeight="15.75" x14ac:dyDescent="0.25"/>
  <cols>
    <col min="3" max="3" width="13.85546875" bestFit="1" customWidth="1"/>
    <col min="4" max="5" width="0" hidden="1" customWidth="1"/>
    <col min="6" max="6" width="13.85546875" hidden="1" customWidth="1"/>
    <col min="7" max="7" width="31" customWidth="1"/>
    <col min="8" max="9" width="13.42578125" hidden="1" customWidth="1"/>
    <col min="10" max="14" width="9" hidden="1" customWidth="1"/>
    <col min="15" max="15" width="19.5703125" hidden="1" customWidth="1"/>
    <col min="16" max="16" width="0" hidden="1" customWidth="1"/>
    <col min="17" max="17" width="16.140625" bestFit="1" customWidth="1"/>
    <col min="18" max="18" width="14" bestFit="1" customWidth="1"/>
    <col min="19" max="19" width="14.7109375" bestFit="1" customWidth="1"/>
  </cols>
  <sheetData>
    <row r="2" spans="3:32" x14ac:dyDescent="0.25">
      <c r="J2">
        <v>20191231</v>
      </c>
      <c r="K2">
        <v>20181231</v>
      </c>
      <c r="L2">
        <v>20171229</v>
      </c>
      <c r="M2">
        <v>20081231</v>
      </c>
      <c r="N2">
        <v>20071231</v>
      </c>
      <c r="O2" s="1" t="s">
        <v>15</v>
      </c>
      <c r="Q2" t="s">
        <v>32</v>
      </c>
      <c r="R2" t="s">
        <v>33</v>
      </c>
      <c r="S2" t="s">
        <v>34</v>
      </c>
      <c r="T2" t="s">
        <v>35</v>
      </c>
      <c r="X2" t="s">
        <v>32</v>
      </c>
      <c r="AA2" t="s">
        <v>34</v>
      </c>
      <c r="AC2" t="s">
        <v>35</v>
      </c>
      <c r="AF2" t="s">
        <v>33</v>
      </c>
    </row>
    <row r="3" spans="3:32" x14ac:dyDescent="0.25">
      <c r="C3">
        <v>5</v>
      </c>
      <c r="D3" t="s">
        <v>6</v>
      </c>
      <c r="E3" t="s">
        <v>10</v>
      </c>
      <c r="F3" t="s">
        <v>16</v>
      </c>
      <c r="G3" t="s">
        <v>17</v>
      </c>
      <c r="H3" t="s">
        <v>5</v>
      </c>
      <c r="I3">
        <v>28.6</v>
      </c>
      <c r="J3">
        <v>60.85</v>
      </c>
      <c r="K3">
        <v>64.8</v>
      </c>
      <c r="L3">
        <v>79.95</v>
      </c>
      <c r="M3">
        <v>68.245999999999995</v>
      </c>
      <c r="N3">
        <v>121.95399999999999</v>
      </c>
      <c r="O3" s="1">
        <v>0.4524115673736413</v>
      </c>
      <c r="Q3" s="2">
        <v>-0.52999178307313066</v>
      </c>
      <c r="R3" s="1">
        <v>0.4524115673736413</v>
      </c>
      <c r="S3" s="2">
        <v>-0.76548534693408987</v>
      </c>
      <c r="T3" s="2">
        <v>-0.58092781994549125</v>
      </c>
      <c r="W3" t="s">
        <v>45</v>
      </c>
      <c r="X3" s="2">
        <v>-2.5981524249422128E-3</v>
      </c>
      <c r="Z3" t="s">
        <v>44</v>
      </c>
      <c r="AA3" s="2">
        <v>1.1246277205040092</v>
      </c>
      <c r="AB3" t="s">
        <v>44</v>
      </c>
      <c r="AC3" s="2">
        <v>1.9413257215350459</v>
      </c>
      <c r="AE3" t="s">
        <v>37</v>
      </c>
      <c r="AF3" s="1">
        <v>1.2929887387147132</v>
      </c>
    </row>
    <row r="4" spans="3:32" x14ac:dyDescent="0.25">
      <c r="C4">
        <v>2388</v>
      </c>
      <c r="D4" t="s">
        <v>6</v>
      </c>
      <c r="E4" t="s">
        <v>10</v>
      </c>
      <c r="F4" t="s">
        <v>18</v>
      </c>
      <c r="G4" t="s">
        <v>19</v>
      </c>
      <c r="H4" t="s">
        <v>5</v>
      </c>
      <c r="I4">
        <v>20.45</v>
      </c>
      <c r="J4">
        <v>27.05</v>
      </c>
      <c r="K4">
        <v>29.1</v>
      </c>
      <c r="L4">
        <v>39.6</v>
      </c>
      <c r="M4">
        <v>8.5399999999999991</v>
      </c>
      <c r="N4">
        <v>21.253</v>
      </c>
      <c r="O4" s="1">
        <v>0.70299343709407625</v>
      </c>
      <c r="Q4" s="2">
        <v>-0.24399260628465813</v>
      </c>
      <c r="R4" s="1">
        <v>0.70299343709407625</v>
      </c>
      <c r="S4" s="2">
        <v>-3.778290123747241E-2</v>
      </c>
      <c r="T4" s="2">
        <v>1.3946135831381734</v>
      </c>
      <c r="W4" t="s">
        <v>19</v>
      </c>
      <c r="X4" s="2">
        <v>-0.24399260628465813</v>
      </c>
      <c r="Z4" t="s">
        <v>19</v>
      </c>
      <c r="AA4" s="2">
        <v>-3.778290123747241E-2</v>
      </c>
      <c r="AB4" t="s">
        <v>19</v>
      </c>
      <c r="AC4" s="2">
        <v>1.3946135831381734</v>
      </c>
      <c r="AE4" t="s">
        <v>44</v>
      </c>
      <c r="AF4" s="1">
        <v>1.2057645747451802</v>
      </c>
    </row>
    <row r="5" spans="3:32" x14ac:dyDescent="0.25">
      <c r="C5">
        <v>11</v>
      </c>
      <c r="D5" t="s">
        <v>6</v>
      </c>
      <c r="E5" t="s">
        <v>10</v>
      </c>
      <c r="F5" t="s">
        <v>20</v>
      </c>
      <c r="G5" t="s">
        <v>37</v>
      </c>
      <c r="H5" t="s">
        <v>5</v>
      </c>
      <c r="I5">
        <v>111.1</v>
      </c>
      <c r="J5">
        <v>161</v>
      </c>
      <c r="K5">
        <v>175.8</v>
      </c>
      <c r="L5">
        <v>194</v>
      </c>
      <c r="M5">
        <v>99.447999999999993</v>
      </c>
      <c r="N5">
        <v>157.33799999999999</v>
      </c>
      <c r="O5" s="1">
        <v>1.2929887387147132</v>
      </c>
      <c r="Q5" s="2">
        <v>-0.30993788819875778</v>
      </c>
      <c r="R5" s="1">
        <v>1.2929887387147132</v>
      </c>
      <c r="S5" s="2">
        <v>-0.29387687653332317</v>
      </c>
      <c r="T5" s="2">
        <v>0.11716676051805974</v>
      </c>
      <c r="W5" t="s">
        <v>38</v>
      </c>
      <c r="X5" s="2">
        <v>-0.24814264487369997</v>
      </c>
      <c r="Z5" t="s">
        <v>38</v>
      </c>
      <c r="AA5" s="2">
        <v>-0.21085464753587024</v>
      </c>
      <c r="AB5" t="s">
        <v>38</v>
      </c>
      <c r="AC5" s="2">
        <v>0.22726170264370582</v>
      </c>
      <c r="AE5" t="s">
        <v>19</v>
      </c>
      <c r="AF5" s="1">
        <v>0.70299343709407625</v>
      </c>
    </row>
    <row r="6" spans="3:32" x14ac:dyDescent="0.25">
      <c r="C6">
        <v>939</v>
      </c>
      <c r="D6" t="s">
        <v>6</v>
      </c>
      <c r="E6" t="s">
        <v>10</v>
      </c>
      <c r="F6" t="s">
        <v>21</v>
      </c>
      <c r="G6" t="s">
        <v>38</v>
      </c>
      <c r="H6" t="s">
        <v>5</v>
      </c>
      <c r="I6">
        <v>5.0599999999999996</v>
      </c>
      <c r="J6">
        <v>6.73</v>
      </c>
      <c r="K6">
        <v>6.46</v>
      </c>
      <c r="L6">
        <v>7.2</v>
      </c>
      <c r="M6">
        <v>4.1230000000000002</v>
      </c>
      <c r="N6">
        <v>6.4119999999999999</v>
      </c>
      <c r="O6" s="1">
        <v>0.51565960406028821</v>
      </c>
      <c r="Q6" s="2">
        <v>-0.24814264487369997</v>
      </c>
      <c r="R6" s="1">
        <v>0.51565960406028821</v>
      </c>
      <c r="S6" s="2">
        <v>-0.21085464753587024</v>
      </c>
      <c r="T6" s="2">
        <v>0.22726170264370582</v>
      </c>
      <c r="W6" t="s">
        <v>37</v>
      </c>
      <c r="X6" s="2">
        <v>-0.30993788819875778</v>
      </c>
      <c r="Z6" t="s">
        <v>47</v>
      </c>
      <c r="AA6" s="2">
        <v>-0.23986908301508614</v>
      </c>
      <c r="AB6" t="s">
        <v>37</v>
      </c>
      <c r="AC6" s="2">
        <v>0.11716676051805974</v>
      </c>
      <c r="AE6" t="s">
        <v>47</v>
      </c>
      <c r="AF6" s="1">
        <v>0.59416710262978001</v>
      </c>
    </row>
    <row r="7" spans="3:32" x14ac:dyDescent="0.25">
      <c r="C7">
        <v>1398</v>
      </c>
      <c r="D7" t="s">
        <v>6</v>
      </c>
      <c r="E7" t="s">
        <v>10</v>
      </c>
      <c r="F7" t="s">
        <v>22</v>
      </c>
      <c r="G7" t="s">
        <v>39</v>
      </c>
      <c r="H7" t="s">
        <v>5</v>
      </c>
      <c r="I7">
        <v>4.0199999999999996</v>
      </c>
      <c r="J7">
        <v>6</v>
      </c>
      <c r="K7">
        <v>5.59</v>
      </c>
      <c r="L7">
        <v>6.29</v>
      </c>
      <c r="M7">
        <v>4.0030000000000001</v>
      </c>
      <c r="N7">
        <v>5.4939999999999998</v>
      </c>
      <c r="O7" s="1">
        <v>0.49997955597948757</v>
      </c>
      <c r="Q7" s="2">
        <v>-0.33000000000000007</v>
      </c>
      <c r="R7" s="1">
        <v>0.49997955597948757</v>
      </c>
      <c r="S7" s="2">
        <v>-0.26829268292682928</v>
      </c>
      <c r="T7" s="2">
        <v>4.2468148888332724E-3</v>
      </c>
      <c r="W7" t="s">
        <v>39</v>
      </c>
      <c r="X7" s="2">
        <v>-0.33000000000000007</v>
      </c>
      <c r="Z7" t="s">
        <v>39</v>
      </c>
      <c r="AA7" s="2">
        <v>-0.26829268292682928</v>
      </c>
      <c r="AB7" t="s">
        <v>46</v>
      </c>
      <c r="AC7" s="2">
        <v>5.6809910271498509E-2</v>
      </c>
      <c r="AE7" t="s">
        <v>38</v>
      </c>
      <c r="AF7" s="1">
        <v>0.51565960406028821</v>
      </c>
    </row>
    <row r="8" spans="3:32" x14ac:dyDescent="0.25">
      <c r="C8">
        <v>2888</v>
      </c>
      <c r="D8" t="s">
        <v>6</v>
      </c>
      <c r="E8" t="s">
        <v>10</v>
      </c>
      <c r="F8" t="s">
        <v>23</v>
      </c>
      <c r="G8" t="s">
        <v>40</v>
      </c>
      <c r="H8" t="s">
        <v>5</v>
      </c>
      <c r="I8">
        <v>34.700000000000003</v>
      </c>
      <c r="J8">
        <v>72.5</v>
      </c>
      <c r="K8">
        <v>59.45</v>
      </c>
      <c r="L8">
        <v>81.2</v>
      </c>
      <c r="M8">
        <v>83.376000000000005</v>
      </c>
      <c r="N8">
        <v>226.86199999999999</v>
      </c>
      <c r="O8" s="1">
        <v>0.31277474358632912</v>
      </c>
      <c r="Q8" s="2">
        <v>-0.52137931034482754</v>
      </c>
      <c r="R8" s="1">
        <v>0.31277474358632912</v>
      </c>
      <c r="S8" s="2">
        <v>-0.84704357715263023</v>
      </c>
      <c r="T8" s="2">
        <v>-0.58381308769909812</v>
      </c>
      <c r="W8" t="s">
        <v>44</v>
      </c>
      <c r="X8" s="2">
        <v>-0.33472022955523684</v>
      </c>
      <c r="Z8" t="s">
        <v>37</v>
      </c>
      <c r="AA8" s="2">
        <v>-0.29387687653332317</v>
      </c>
      <c r="AB8" t="s">
        <v>39</v>
      </c>
      <c r="AC8" s="2">
        <v>4.2468148888332724E-3</v>
      </c>
      <c r="AE8" t="s">
        <v>43</v>
      </c>
      <c r="AF8" s="1">
        <v>0.50175673303248214</v>
      </c>
    </row>
    <row r="9" spans="3:32" x14ac:dyDescent="0.25">
      <c r="C9" t="s">
        <v>0</v>
      </c>
      <c r="D9" t="s">
        <v>7</v>
      </c>
      <c r="E9" t="s">
        <v>10</v>
      </c>
      <c r="F9" t="s">
        <v>24</v>
      </c>
      <c r="G9" t="s">
        <v>36</v>
      </c>
      <c r="H9" t="s">
        <v>5</v>
      </c>
      <c r="I9">
        <v>93.25</v>
      </c>
      <c r="J9">
        <v>179.64</v>
      </c>
      <c r="K9">
        <v>150.52000000000001</v>
      </c>
      <c r="L9">
        <v>203.1</v>
      </c>
      <c r="M9">
        <v>141.702</v>
      </c>
      <c r="N9">
        <v>453.40499999999997</v>
      </c>
      <c r="O9" s="1">
        <v>0.28137719050726173</v>
      </c>
      <c r="Q9" s="2">
        <v>-0.48090625695836109</v>
      </c>
      <c r="R9" s="1">
        <v>0.28137719050726173</v>
      </c>
      <c r="S9" s="2">
        <v>-0.79433398396577015</v>
      </c>
      <c r="T9" s="2">
        <v>-0.34192883657252549</v>
      </c>
      <c r="W9" t="s">
        <v>46</v>
      </c>
      <c r="X9" s="2">
        <v>-0.41188718531137614</v>
      </c>
      <c r="Z9" t="s">
        <v>46</v>
      </c>
      <c r="AA9" s="2">
        <v>-0.56927385144314746</v>
      </c>
      <c r="AB9" t="s">
        <v>47</v>
      </c>
      <c r="AC9" s="2">
        <v>-0.22156035720252731</v>
      </c>
      <c r="AE9" t="s">
        <v>39</v>
      </c>
      <c r="AF9" s="1">
        <v>0.49997955597948757</v>
      </c>
    </row>
    <row r="10" spans="3:32" x14ac:dyDescent="0.25">
      <c r="C10" t="s">
        <v>1</v>
      </c>
      <c r="D10" t="s">
        <v>7</v>
      </c>
      <c r="E10" t="s">
        <v>10</v>
      </c>
      <c r="F10" t="s">
        <v>25</v>
      </c>
      <c r="G10" t="s">
        <v>41</v>
      </c>
      <c r="H10" t="s">
        <v>5</v>
      </c>
      <c r="I10">
        <v>24.395</v>
      </c>
      <c r="J10">
        <v>62.5</v>
      </c>
      <c r="K10">
        <v>51.85</v>
      </c>
      <c r="L10">
        <v>68.06</v>
      </c>
      <c r="M10">
        <v>61.548999999999999</v>
      </c>
      <c r="N10">
        <v>230.566</v>
      </c>
      <c r="O10" s="1">
        <v>0.40404393204630862</v>
      </c>
      <c r="Q10" s="2">
        <v>-0.60968</v>
      </c>
      <c r="R10" s="1">
        <v>0.40404393204630862</v>
      </c>
      <c r="S10" s="2">
        <v>-0.89419515453275855</v>
      </c>
      <c r="T10" s="2">
        <v>-0.60364912508732882</v>
      </c>
      <c r="W10" t="s">
        <v>43</v>
      </c>
      <c r="X10" s="2">
        <v>-0.47615471273000376</v>
      </c>
      <c r="Z10" t="s">
        <v>17</v>
      </c>
      <c r="AA10" s="2">
        <v>-0.76548534693408987</v>
      </c>
      <c r="AB10" t="s">
        <v>36</v>
      </c>
      <c r="AC10" s="2">
        <v>-0.34192883657252549</v>
      </c>
      <c r="AE10" t="s">
        <v>17</v>
      </c>
      <c r="AF10" s="1">
        <v>0.4524115673736413</v>
      </c>
    </row>
    <row r="11" spans="3:32" x14ac:dyDescent="0.25">
      <c r="C11" t="s">
        <v>13</v>
      </c>
      <c r="D11" t="s">
        <v>7</v>
      </c>
      <c r="E11" t="s">
        <v>10</v>
      </c>
      <c r="F11" t="s">
        <v>26</v>
      </c>
      <c r="G11" t="s">
        <v>42</v>
      </c>
      <c r="H11" t="s">
        <v>5</v>
      </c>
      <c r="I11">
        <v>98.96</v>
      </c>
      <c r="J11">
        <v>240.3</v>
      </c>
      <c r="K11">
        <v>197.62799999999999</v>
      </c>
      <c r="L11">
        <v>253.53200000000001</v>
      </c>
      <c r="M11">
        <v>450.52199999999999</v>
      </c>
      <c r="N11">
        <v>3390.7429999999999</v>
      </c>
      <c r="O11" s="1">
        <v>0.30990856913081655</v>
      </c>
      <c r="Q11" s="2">
        <v>-0.58818143986683324</v>
      </c>
      <c r="R11" s="1">
        <v>0.30990856913081655</v>
      </c>
      <c r="S11" s="2">
        <v>-0.97081465625675556</v>
      </c>
      <c r="T11" s="2">
        <v>-0.78034369020824734</v>
      </c>
      <c r="W11" t="s">
        <v>36</v>
      </c>
      <c r="X11" s="2">
        <v>-0.48090625695836109</v>
      </c>
      <c r="Z11" t="s">
        <v>36</v>
      </c>
      <c r="AA11" s="2">
        <v>-0.79433398396577015</v>
      </c>
      <c r="AB11" t="s">
        <v>43</v>
      </c>
      <c r="AC11" s="2">
        <v>-0.37630402384500738</v>
      </c>
      <c r="AE11" t="s">
        <v>41</v>
      </c>
      <c r="AF11" s="1">
        <v>0.40404393204630862</v>
      </c>
    </row>
    <row r="12" spans="3:32" x14ac:dyDescent="0.25">
      <c r="C12" t="s">
        <v>11</v>
      </c>
      <c r="D12" t="s">
        <v>8</v>
      </c>
      <c r="E12" t="s">
        <v>10</v>
      </c>
      <c r="F12" t="s">
        <v>27</v>
      </c>
      <c r="G12" t="s">
        <v>43</v>
      </c>
      <c r="H12" t="s">
        <v>5</v>
      </c>
      <c r="I12">
        <v>41.85</v>
      </c>
      <c r="J12">
        <v>79.89</v>
      </c>
      <c r="K12">
        <v>52.06</v>
      </c>
      <c r="L12">
        <v>74.41</v>
      </c>
      <c r="M12">
        <v>67.099999999999994</v>
      </c>
      <c r="N12">
        <v>294.39999999999998</v>
      </c>
      <c r="O12" s="1">
        <v>0.50175673303248214</v>
      </c>
      <c r="Q12" s="2">
        <v>-0.47615471273000376</v>
      </c>
      <c r="R12" s="1">
        <v>0.50175673303248214</v>
      </c>
      <c r="S12" s="2">
        <v>-0.85784646739130432</v>
      </c>
      <c r="T12" s="2">
        <v>-0.37630402384500738</v>
      </c>
      <c r="W12" t="s">
        <v>40</v>
      </c>
      <c r="X12" s="2">
        <v>-0.52137931034482754</v>
      </c>
      <c r="Z12" t="s">
        <v>40</v>
      </c>
      <c r="AA12" s="2">
        <v>-0.84704357715263023</v>
      </c>
      <c r="AB12" t="s">
        <v>17</v>
      </c>
      <c r="AC12" s="2">
        <v>-0.58092781994549125</v>
      </c>
      <c r="AE12" t="s">
        <v>46</v>
      </c>
      <c r="AF12" s="1">
        <v>0.38234553844781538</v>
      </c>
    </row>
    <row r="13" spans="3:32" x14ac:dyDescent="0.25">
      <c r="C13" t="s">
        <v>2</v>
      </c>
      <c r="D13" t="s">
        <v>8</v>
      </c>
      <c r="E13" t="s">
        <v>10</v>
      </c>
      <c r="F13" t="s">
        <v>28</v>
      </c>
      <c r="G13" t="s">
        <v>44</v>
      </c>
      <c r="H13" t="s">
        <v>5</v>
      </c>
      <c r="I13">
        <v>92.74</v>
      </c>
      <c r="J13">
        <v>139.4</v>
      </c>
      <c r="K13">
        <v>97.62</v>
      </c>
      <c r="L13">
        <v>106.94</v>
      </c>
      <c r="M13">
        <v>31.53</v>
      </c>
      <c r="N13">
        <v>43.65</v>
      </c>
      <c r="O13" s="1">
        <v>1.2057645747451802</v>
      </c>
      <c r="Q13" s="2">
        <v>-0.33472022955523684</v>
      </c>
      <c r="R13" s="1">
        <v>1.2057645747451802</v>
      </c>
      <c r="S13" s="2">
        <v>1.1246277205040092</v>
      </c>
      <c r="T13" s="2">
        <v>1.9413257215350459</v>
      </c>
      <c r="W13" t="s">
        <v>17</v>
      </c>
      <c r="X13" s="2">
        <v>-0.52999178307313066</v>
      </c>
      <c r="Z13" t="s">
        <v>43</v>
      </c>
      <c r="AA13" s="2">
        <v>-0.85784646739130432</v>
      </c>
      <c r="AB13" t="s">
        <v>40</v>
      </c>
      <c r="AC13" s="2">
        <v>-0.58381308769909812</v>
      </c>
      <c r="AE13" t="s">
        <v>40</v>
      </c>
      <c r="AF13" s="1">
        <v>0.31277474358632912</v>
      </c>
    </row>
    <row r="14" spans="3:32" x14ac:dyDescent="0.25">
      <c r="C14" t="s">
        <v>3</v>
      </c>
      <c r="D14" t="s">
        <v>8</v>
      </c>
      <c r="E14" t="s">
        <v>10</v>
      </c>
      <c r="F14" t="s">
        <v>29</v>
      </c>
      <c r="G14" t="s">
        <v>47</v>
      </c>
      <c r="H14" t="s">
        <v>5</v>
      </c>
      <c r="I14">
        <v>22.83</v>
      </c>
      <c r="J14">
        <v>53.8</v>
      </c>
      <c r="K14">
        <v>46.08</v>
      </c>
      <c r="L14">
        <v>60.67</v>
      </c>
      <c r="M14">
        <v>29.3279</v>
      </c>
      <c r="N14">
        <v>30.034300000000002</v>
      </c>
      <c r="O14" s="1">
        <v>0.59416710262978001</v>
      </c>
      <c r="Q14" s="2">
        <v>-0.57565055762081785</v>
      </c>
      <c r="R14" s="1">
        <v>0.59416710262978001</v>
      </c>
      <c r="S14" s="2">
        <v>-0.23986908301508614</v>
      </c>
      <c r="T14" s="2">
        <v>-0.22156035720252731</v>
      </c>
      <c r="W14" t="s">
        <v>47</v>
      </c>
      <c r="X14" s="2">
        <v>-0.57565055762081785</v>
      </c>
      <c r="Z14" t="s">
        <v>41</v>
      </c>
      <c r="AA14" s="2">
        <v>-0.89419515453275855</v>
      </c>
      <c r="AB14" t="s">
        <v>41</v>
      </c>
      <c r="AC14" s="2">
        <v>-0.60364912508732882</v>
      </c>
      <c r="AE14" t="s">
        <v>42</v>
      </c>
      <c r="AF14" s="1">
        <v>0.30990856913081655</v>
      </c>
    </row>
    <row r="15" spans="3:32" x14ac:dyDescent="0.25">
      <c r="C15" t="s">
        <v>12</v>
      </c>
      <c r="D15" t="s">
        <v>14</v>
      </c>
      <c r="E15" t="s">
        <v>10</v>
      </c>
      <c r="F15" t="s">
        <v>30</v>
      </c>
      <c r="G15" t="s">
        <v>45</v>
      </c>
      <c r="H15" t="s">
        <v>5</v>
      </c>
      <c r="I15">
        <v>6.91</v>
      </c>
      <c r="J15">
        <v>6.9279999999999999</v>
      </c>
      <c r="K15">
        <v>6.9749999999999996</v>
      </c>
      <c r="L15">
        <v>15.855</v>
      </c>
      <c r="M15">
        <v>21.748999999999999</v>
      </c>
      <c r="N15">
        <v>69.465000000000003</v>
      </c>
      <c r="O15" s="1">
        <v>0.26357461066235954</v>
      </c>
      <c r="Q15" s="2">
        <v>-2.5981524249422128E-3</v>
      </c>
      <c r="R15" s="1">
        <v>0.26357461066235954</v>
      </c>
      <c r="S15" s="2">
        <v>-0.9005254444684373</v>
      </c>
      <c r="T15" s="2">
        <v>-0.68228424295369905</v>
      </c>
      <c r="W15" t="s">
        <v>42</v>
      </c>
      <c r="X15" s="2">
        <v>-0.58818143986683324</v>
      </c>
      <c r="Z15" t="s">
        <v>45</v>
      </c>
      <c r="AA15" s="2">
        <v>-0.9005254444684373</v>
      </c>
      <c r="AB15" t="s">
        <v>45</v>
      </c>
      <c r="AC15" s="2">
        <v>-0.68228424295369905</v>
      </c>
      <c r="AE15" t="s">
        <v>36</v>
      </c>
      <c r="AF15" s="1">
        <v>0.28137719050726173</v>
      </c>
    </row>
    <row r="16" spans="3:32" x14ac:dyDescent="0.25">
      <c r="C16" t="s">
        <v>4</v>
      </c>
      <c r="D16" t="s">
        <v>9</v>
      </c>
      <c r="E16" t="s">
        <v>10</v>
      </c>
      <c r="F16" t="s">
        <v>31</v>
      </c>
      <c r="G16" t="s">
        <v>46</v>
      </c>
      <c r="H16" t="s">
        <v>5</v>
      </c>
      <c r="I16">
        <v>31.07</v>
      </c>
      <c r="J16">
        <v>52.83</v>
      </c>
      <c r="K16">
        <v>39.475000000000001</v>
      </c>
      <c r="L16">
        <v>62.25</v>
      </c>
      <c r="M16">
        <v>29.399799999999999</v>
      </c>
      <c r="N16">
        <v>72.134</v>
      </c>
      <c r="O16" s="1">
        <v>0.38234553844781538</v>
      </c>
      <c r="Q16" s="2">
        <v>-0.41188718531137614</v>
      </c>
      <c r="R16" s="1">
        <v>0.38234553844781538</v>
      </c>
      <c r="S16" s="2">
        <v>-0.56927385144314746</v>
      </c>
      <c r="T16" s="2">
        <v>5.6809910271498509E-2</v>
      </c>
      <c r="W16" t="s">
        <v>41</v>
      </c>
      <c r="X16" s="2">
        <v>-0.60968</v>
      </c>
      <c r="Z16" t="s">
        <v>42</v>
      </c>
      <c r="AA16" s="2">
        <v>-0.97081465625675556</v>
      </c>
      <c r="AB16" t="s">
        <v>42</v>
      </c>
      <c r="AC16" s="2">
        <v>-0.78034369020824734</v>
      </c>
      <c r="AE16" t="s">
        <v>45</v>
      </c>
      <c r="AF16" s="1">
        <v>0.26357461066235954</v>
      </c>
    </row>
  </sheetData>
  <autoFilter ref="AE2:AF16" xr:uid="{9DF99B8E-EAAC-43AD-86C4-398E9E706D90}">
    <sortState xmlns:xlrd2="http://schemas.microsoft.com/office/spreadsheetml/2017/richdata2" ref="AE3:AF16">
      <sortCondition descending="1" ref="AF2:AF16"/>
    </sortState>
  </autoFilter>
  <phoneticPr fontId="2" type="noConversion"/>
  <conditionalFormatting sqref="R3:R16">
    <cfRule type="colorScale" priority="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S3:S16">
    <cfRule type="colorScale" priority="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T3:T16">
    <cfRule type="colorScale" priority="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A3:AA16">
    <cfRule type="colorScale" priority="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C3:AC16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F3:AF16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Q3:Q16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X3:X16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1FFCC-6CF3-492C-8728-A691DF9DAD28}">
  <dimension ref="A1"/>
  <sheetViews>
    <sheetView workbookViewId="0">
      <selection activeCell="Q1" sqref="Q1"/>
    </sheetView>
  </sheetViews>
  <sheetFormatPr defaultRowHeight="15.75" x14ac:dyDescent="0.25"/>
  <sheetData/>
  <phoneticPr fontId="2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C2CF2-1AAD-4814-A04B-6952873177C1}">
  <dimension ref="A1"/>
  <sheetViews>
    <sheetView topLeftCell="B4" workbookViewId="0">
      <selection activeCell="W10" sqref="W10"/>
    </sheetView>
  </sheetViews>
  <sheetFormatPr defaultRowHeight="15.75" x14ac:dyDescent="0.25"/>
  <sheetData/>
  <phoneticPr fontId="2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EE0A2-3F95-4C1C-8CBE-269E7891F9AC}">
  <dimension ref="A1"/>
  <sheetViews>
    <sheetView topLeftCell="A7" workbookViewId="0">
      <selection activeCell="X18" sqref="X18"/>
    </sheetView>
  </sheetViews>
  <sheetFormatPr defaultRowHeight="15.75" x14ac:dyDescent="0.25"/>
  <sheetData/>
  <phoneticPr fontId="2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5757D-DC87-4981-8DFA-1F72B5EEF110}">
  <dimension ref="A1"/>
  <sheetViews>
    <sheetView topLeftCell="A16" workbookViewId="0">
      <selection activeCell="A26" sqref="A26"/>
    </sheetView>
  </sheetViews>
  <sheetFormatPr defaultRowHeight="15.75" x14ac:dyDescent="0.25"/>
  <sheetData/>
  <phoneticPr fontId="2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D5F74-3FEC-4C18-88DA-B3962F2A0323}">
  <dimension ref="D5:F22"/>
  <sheetViews>
    <sheetView workbookViewId="0">
      <selection activeCell="B22" sqref="B22"/>
    </sheetView>
  </sheetViews>
  <sheetFormatPr defaultRowHeight="15.75" x14ac:dyDescent="0.25"/>
  <cols>
    <col min="5" max="5" width="0" hidden="1" customWidth="1"/>
    <col min="6" max="6" width="9.140625" style="3"/>
  </cols>
  <sheetData>
    <row r="5" spans="4:6" x14ac:dyDescent="0.25">
      <c r="D5">
        <v>2005</v>
      </c>
      <c r="E5">
        <v>15060</v>
      </c>
      <c r="F5" s="3">
        <f>E5/100</f>
        <v>150.6</v>
      </c>
    </row>
    <row r="6" spans="4:6" x14ac:dyDescent="0.25">
      <c r="D6">
        <v>2006</v>
      </c>
      <c r="E6">
        <v>15699</v>
      </c>
      <c r="F6" s="3">
        <f t="shared" ref="F6:F22" si="0">E6/100</f>
        <v>156.99</v>
      </c>
    </row>
    <row r="7" spans="4:6" x14ac:dyDescent="0.25">
      <c r="D7">
        <v>2007</v>
      </c>
      <c r="E7">
        <v>19043</v>
      </c>
      <c r="F7" s="3">
        <f t="shared" si="0"/>
        <v>190.43</v>
      </c>
    </row>
    <row r="8" spans="4:6" x14ac:dyDescent="0.25">
      <c r="D8">
        <v>2008</v>
      </c>
      <c r="E8">
        <v>5546</v>
      </c>
      <c r="F8" s="3">
        <f t="shared" si="0"/>
        <v>55.46</v>
      </c>
    </row>
    <row r="9" spans="4:6" x14ac:dyDescent="0.25">
      <c r="D9">
        <v>2009</v>
      </c>
      <c r="E9">
        <v>10192</v>
      </c>
      <c r="F9" s="3">
        <f t="shared" si="0"/>
        <v>101.92</v>
      </c>
    </row>
    <row r="10" spans="4:6" x14ac:dyDescent="0.25">
      <c r="D10">
        <v>2010</v>
      </c>
      <c r="E10">
        <v>12288</v>
      </c>
      <c r="F10" s="3">
        <f t="shared" si="0"/>
        <v>122.88</v>
      </c>
    </row>
    <row r="11" spans="4:6" x14ac:dyDescent="0.25">
      <c r="D11">
        <v>2011</v>
      </c>
      <c r="E11">
        <v>15523</v>
      </c>
      <c r="F11" s="3">
        <f t="shared" si="0"/>
        <v>155.22999999999999</v>
      </c>
    </row>
    <row r="12" spans="4:6" x14ac:dyDescent="0.25">
      <c r="D12">
        <v>2012</v>
      </c>
      <c r="E12">
        <v>16451</v>
      </c>
      <c r="F12" s="3">
        <f t="shared" si="0"/>
        <v>164.51</v>
      </c>
    </row>
    <row r="13" spans="4:6" x14ac:dyDescent="0.25">
      <c r="D13">
        <v>2013</v>
      </c>
      <c r="E13">
        <v>17089</v>
      </c>
      <c r="F13" s="3">
        <f t="shared" si="0"/>
        <v>170.89</v>
      </c>
    </row>
    <row r="14" spans="4:6" x14ac:dyDescent="0.25">
      <c r="D14">
        <v>2014</v>
      </c>
      <c r="E14">
        <v>15458</v>
      </c>
      <c r="F14" s="3">
        <f t="shared" si="0"/>
        <v>154.58000000000001</v>
      </c>
    </row>
    <row r="15" spans="4:6" x14ac:dyDescent="0.25">
      <c r="D15">
        <v>2015</v>
      </c>
      <c r="E15">
        <v>14463</v>
      </c>
      <c r="F15" s="3">
        <f t="shared" si="0"/>
        <v>144.63</v>
      </c>
    </row>
    <row r="16" spans="4:6" x14ac:dyDescent="0.25">
      <c r="D16">
        <v>2016</v>
      </c>
      <c r="E16">
        <v>10397</v>
      </c>
      <c r="F16" s="3">
        <f t="shared" si="0"/>
        <v>103.97</v>
      </c>
    </row>
    <row r="17" spans="4:6" x14ac:dyDescent="0.25">
      <c r="D17">
        <v>2017</v>
      </c>
      <c r="E17">
        <v>13826</v>
      </c>
      <c r="F17" s="3">
        <f t="shared" si="0"/>
        <v>138.26</v>
      </c>
    </row>
    <row r="18" spans="4:6" x14ac:dyDescent="0.25">
      <c r="D18">
        <v>2018</v>
      </c>
      <c r="E18">
        <v>14024</v>
      </c>
      <c r="F18" s="3">
        <f t="shared" si="0"/>
        <v>140.24</v>
      </c>
    </row>
    <row r="19" spans="4:6" x14ac:dyDescent="0.25">
      <c r="D19">
        <v>2019</v>
      </c>
      <c r="E19">
        <v>13731</v>
      </c>
      <c r="F19" s="3">
        <f t="shared" si="0"/>
        <v>137.31</v>
      </c>
    </row>
    <row r="20" spans="4:6" x14ac:dyDescent="0.25">
      <c r="D20">
        <v>2020</v>
      </c>
      <c r="E20">
        <v>4421</v>
      </c>
      <c r="F20" s="3">
        <f t="shared" si="0"/>
        <v>44.21</v>
      </c>
    </row>
    <row r="21" spans="4:6" x14ac:dyDescent="0.25">
      <c r="D21">
        <v>2021</v>
      </c>
      <c r="E21">
        <v>8230</v>
      </c>
      <c r="F21" s="3">
        <f t="shared" si="0"/>
        <v>82.3</v>
      </c>
    </row>
    <row r="22" spans="4:6" x14ac:dyDescent="0.25">
      <c r="D22">
        <v>2022</v>
      </c>
      <c r="E22">
        <v>12106</v>
      </c>
      <c r="F22" s="3">
        <f t="shared" si="0"/>
        <v>121.06</v>
      </c>
    </row>
  </sheetData>
  <phoneticPr fontId="2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CC963-1655-40AA-8685-866EEDC59C11}">
  <dimension ref="D3:G20"/>
  <sheetViews>
    <sheetView tabSelected="1" topLeftCell="A4" zoomScale="70" zoomScaleNormal="70" workbookViewId="0">
      <selection activeCell="A25" sqref="A25:XFD25"/>
    </sheetView>
  </sheetViews>
  <sheetFormatPr defaultRowHeight="15.75" x14ac:dyDescent="0.25"/>
  <sheetData>
    <row r="3" spans="4:6" x14ac:dyDescent="0.25">
      <c r="D3">
        <v>2005</v>
      </c>
      <c r="E3">
        <v>4.95</v>
      </c>
      <c r="F3" s="3"/>
    </row>
    <row r="4" spans="4:6" x14ac:dyDescent="0.25">
      <c r="D4">
        <v>2006</v>
      </c>
      <c r="E4">
        <v>5.14</v>
      </c>
      <c r="F4" s="3"/>
    </row>
    <row r="5" spans="4:6" x14ac:dyDescent="0.25">
      <c r="D5">
        <v>2007</v>
      </c>
      <c r="E5">
        <v>5.92</v>
      </c>
      <c r="F5" s="3"/>
    </row>
    <row r="6" spans="4:6" x14ac:dyDescent="0.25">
      <c r="D6">
        <v>2008</v>
      </c>
      <c r="E6">
        <v>4.34</v>
      </c>
      <c r="F6" s="3"/>
    </row>
    <row r="7" spans="4:6" x14ac:dyDescent="0.25">
      <c r="D7">
        <v>2009</v>
      </c>
      <c r="E7">
        <v>2.64</v>
      </c>
      <c r="F7" s="3"/>
    </row>
    <row r="8" spans="4:6" x14ac:dyDescent="0.25">
      <c r="D8">
        <v>2010</v>
      </c>
      <c r="E8">
        <v>2.8</v>
      </c>
      <c r="F8" s="3"/>
    </row>
    <row r="9" spans="4:6" x14ac:dyDescent="0.25">
      <c r="D9">
        <v>2011</v>
      </c>
      <c r="E9">
        <v>3.19</v>
      </c>
      <c r="F9" s="3"/>
    </row>
    <row r="10" spans="4:6" x14ac:dyDescent="0.25">
      <c r="D10">
        <v>2012</v>
      </c>
      <c r="E10">
        <v>3.49</v>
      </c>
      <c r="F10" s="3"/>
    </row>
    <row r="11" spans="4:6" x14ac:dyDescent="0.25">
      <c r="D11">
        <v>2013</v>
      </c>
      <c r="E11">
        <v>3.8</v>
      </c>
      <c r="F11" s="3"/>
    </row>
    <row r="12" spans="4:6" x14ac:dyDescent="0.25">
      <c r="D12">
        <v>2014</v>
      </c>
      <c r="E12">
        <v>3.88</v>
      </c>
      <c r="F12" s="3"/>
    </row>
    <row r="13" spans="4:6" x14ac:dyDescent="0.25">
      <c r="D13">
        <v>2015</v>
      </c>
      <c r="E13">
        <v>3.95</v>
      </c>
      <c r="F13" s="3"/>
    </row>
    <row r="14" spans="4:6" x14ac:dyDescent="0.25">
      <c r="D14">
        <v>2016</v>
      </c>
      <c r="E14">
        <v>3.96</v>
      </c>
      <c r="F14" s="3"/>
    </row>
    <row r="15" spans="4:6" x14ac:dyDescent="0.25">
      <c r="D15">
        <v>2017</v>
      </c>
      <c r="E15">
        <v>3.97</v>
      </c>
      <c r="F15" s="3"/>
    </row>
    <row r="16" spans="4:6" x14ac:dyDescent="0.25">
      <c r="D16">
        <v>2018</v>
      </c>
      <c r="E16">
        <v>4</v>
      </c>
      <c r="F16" s="3"/>
    </row>
    <row r="17" spans="4:7" x14ac:dyDescent="0.25">
      <c r="D17">
        <v>2019</v>
      </c>
      <c r="E17">
        <v>2.35</v>
      </c>
      <c r="F17" s="3"/>
    </row>
    <row r="18" spans="4:7" x14ac:dyDescent="0.25">
      <c r="D18">
        <v>2020</v>
      </c>
      <c r="E18">
        <v>0.78</v>
      </c>
      <c r="F18">
        <v>0.15</v>
      </c>
      <c r="G18">
        <f>F18*7.8</f>
        <v>1.17</v>
      </c>
    </row>
    <row r="19" spans="4:7" x14ac:dyDescent="0.25">
      <c r="D19">
        <v>2021</v>
      </c>
      <c r="E19">
        <v>1.95</v>
      </c>
      <c r="F19">
        <v>0.25</v>
      </c>
      <c r="G19">
        <f>F19*7.8</f>
        <v>1.95</v>
      </c>
    </row>
    <row r="20" spans="4:7" x14ac:dyDescent="0.25">
      <c r="D20">
        <v>2022</v>
      </c>
      <c r="E20">
        <v>2.34</v>
      </c>
      <c r="F20">
        <v>0.3</v>
      </c>
      <c r="G20">
        <f>F20*7.8</f>
        <v>2.34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EB0E8-9E90-4E0C-802B-31E2536F463B}">
  <dimension ref="E5:F19"/>
  <sheetViews>
    <sheetView zoomScale="85" zoomScaleNormal="85" workbookViewId="0">
      <selection activeCell="V8" sqref="V8"/>
    </sheetView>
  </sheetViews>
  <sheetFormatPr defaultRowHeight="15.75" x14ac:dyDescent="0.25"/>
  <sheetData>
    <row r="5" spans="5:6" x14ac:dyDescent="0.25">
      <c r="E5">
        <v>2005</v>
      </c>
      <c r="F5" s="4">
        <v>2.59</v>
      </c>
    </row>
    <row r="6" spans="5:6" x14ac:dyDescent="0.25">
      <c r="E6">
        <v>2006</v>
      </c>
      <c r="F6" s="4">
        <v>2.39</v>
      </c>
    </row>
    <row r="7" spans="5:6" x14ac:dyDescent="0.25">
      <c r="E7">
        <v>2007</v>
      </c>
      <c r="F7" s="4">
        <v>2.0299999999999998</v>
      </c>
    </row>
    <row r="8" spans="5:6" x14ac:dyDescent="0.25">
      <c r="E8">
        <v>2008</v>
      </c>
      <c r="F8" s="4">
        <v>2.08</v>
      </c>
    </row>
    <row r="9" spans="5:6" x14ac:dyDescent="0.25">
      <c r="E9">
        <v>2009</v>
      </c>
      <c r="F9" s="4">
        <v>2.1</v>
      </c>
    </row>
    <row r="10" spans="5:6" x14ac:dyDescent="0.25">
      <c r="E10">
        <v>2010</v>
      </c>
      <c r="F10" s="4">
        <v>2</v>
      </c>
    </row>
    <row r="11" spans="5:6" x14ac:dyDescent="0.25">
      <c r="E11">
        <v>2011</v>
      </c>
      <c r="F11" s="4">
        <v>2.0699999999999998</v>
      </c>
    </row>
    <row r="12" spans="5:6" x14ac:dyDescent="0.25">
      <c r="E12">
        <v>2012</v>
      </c>
      <c r="F12" s="4">
        <v>1.72</v>
      </c>
    </row>
    <row r="13" spans="5:6" x14ac:dyDescent="0.25">
      <c r="E13">
        <v>2013</v>
      </c>
      <c r="F13" s="4">
        <v>1.43</v>
      </c>
    </row>
    <row r="14" spans="5:6" x14ac:dyDescent="0.25">
      <c r="E14">
        <v>2014</v>
      </c>
      <c r="F14" s="4">
        <v>1.41</v>
      </c>
    </row>
    <row r="15" spans="5:6" x14ac:dyDescent="0.25">
      <c r="E15">
        <v>2015</v>
      </c>
      <c r="F15" s="4">
        <v>1.37</v>
      </c>
    </row>
    <row r="16" spans="5:6" x14ac:dyDescent="0.25">
      <c r="E16">
        <v>2016</v>
      </c>
      <c r="F16" s="4">
        <v>1.31</v>
      </c>
    </row>
    <row r="17" spans="5:6" x14ac:dyDescent="0.25">
      <c r="E17">
        <v>2017</v>
      </c>
      <c r="F17" s="4">
        <v>1.21</v>
      </c>
    </row>
    <row r="18" spans="5:6" x14ac:dyDescent="0.25">
      <c r="E18">
        <v>2018</v>
      </c>
      <c r="F18" s="4">
        <v>1.18</v>
      </c>
    </row>
    <row r="19" spans="5:6" x14ac:dyDescent="0.25">
      <c r="E19">
        <v>2019</v>
      </c>
      <c r="F19" s="4">
        <v>1.07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Sheet1</vt:lpstr>
      <vt:lpstr>年初至今</vt:lpstr>
      <vt:lpstr>07年底至今</vt:lpstr>
      <vt:lpstr>08年底至今</vt:lpstr>
      <vt:lpstr>帳面值（倍）</vt:lpstr>
      <vt:lpstr>歷年純利</vt:lpstr>
      <vt:lpstr>匯控派息</vt:lpstr>
      <vt:lpstr>匯控淨息差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Ivan, Li Sing Yeung (IRD)</dc:creator>
  <cp:lastModifiedBy>user</cp:lastModifiedBy>
  <dcterms:created xsi:type="dcterms:W3CDTF">2020-09-24T09:25:39Z</dcterms:created>
  <dcterms:modified xsi:type="dcterms:W3CDTF">2023-02-22T16:40:12Z</dcterms:modified>
</cp:coreProperties>
</file>